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filterPrivacy="1"/>
  <xr:revisionPtr revIDLastSave="0" documentId="13_ncr:1_{BB294E1B-E47E-A840-9EB6-A98EF85F8283}" xr6:coauthVersionLast="47" xr6:coauthVersionMax="47" xr10:uidLastSave="{00000000-0000-0000-0000-000000000000}"/>
  <bookViews>
    <workbookView xWindow="1040" yWindow="500" windowWidth="32840" windowHeight="19060" xr2:uid="{37A523CB-90B8-4473-A9D3-FAA461A2D0B4}"/>
  </bookViews>
  <sheets>
    <sheet name="QUARTERLY REPORT" sheetId="1" r:id="rId1"/>
  </sheets>
  <definedNames>
    <definedName name="_xlnm.Print_Area" localSheetId="0">'QUARTERLY REPORT'!$A$14:$AF$40</definedName>
    <definedName name="_xlnm.Print_Titles" localSheetId="0">'QUARTERLY REPORT'!$A:$A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1" l="1"/>
  <c r="O35" i="1"/>
  <c r="O34" i="1"/>
  <c r="O33" i="1"/>
  <c r="O32" i="1"/>
  <c r="O31" i="1"/>
  <c r="O30" i="1"/>
  <c r="D30" i="1"/>
  <c r="D36" i="1"/>
  <c r="D35" i="1"/>
  <c r="D34" i="1"/>
  <c r="D33" i="1"/>
  <c r="D32" i="1"/>
  <c r="D31" i="1"/>
  <c r="N36" i="1"/>
  <c r="N35" i="1"/>
  <c r="N34" i="1"/>
  <c r="N33" i="1"/>
  <c r="N32" i="1"/>
  <c r="N31" i="1"/>
  <c r="N30" i="1"/>
  <c r="C36" i="1"/>
  <c r="C35" i="1"/>
  <c r="C34" i="1"/>
  <c r="C33" i="1"/>
  <c r="C32" i="1"/>
  <c r="C31" i="1"/>
  <c r="C30" i="1"/>
  <c r="O37" i="1" l="1"/>
  <c r="D37" i="1"/>
  <c r="C37" i="1"/>
  <c r="N37" i="1"/>
  <c r="P36" i="1" l="1"/>
  <c r="P35" i="1"/>
  <c r="P34" i="1"/>
  <c r="P33" i="1"/>
  <c r="P32" i="1"/>
  <c r="P31" i="1"/>
  <c r="P30" i="1"/>
  <c r="E36" i="1"/>
  <c r="E35" i="1"/>
  <c r="E34" i="1"/>
  <c r="E33" i="1"/>
  <c r="E32" i="1"/>
  <c r="E31" i="1"/>
  <c r="E30" i="1"/>
  <c r="Y37" i="1"/>
  <c r="J37" i="1"/>
  <c r="I37" i="1"/>
  <c r="H37" i="1"/>
  <c r="G37" i="1"/>
  <c r="U37" i="1"/>
  <c r="T37" i="1"/>
  <c r="S37" i="1"/>
  <c r="R37" i="1"/>
  <c r="AB37" i="1"/>
  <c r="AC37" i="1"/>
  <c r="AD37" i="1"/>
  <c r="AA37" i="1"/>
  <c r="AE36" i="1"/>
  <c r="AF36" i="1" s="1"/>
  <c r="AE35" i="1"/>
  <c r="AF35" i="1" s="1"/>
  <c r="AE34" i="1"/>
  <c r="AF34" i="1" s="1"/>
  <c r="AE33" i="1"/>
  <c r="AF33" i="1" s="1"/>
  <c r="AE32" i="1"/>
  <c r="AF32" i="1" s="1"/>
  <c r="AE31" i="1"/>
  <c r="AF31" i="1" s="1"/>
  <c r="AE30" i="1"/>
  <c r="AF30" i="1" s="1"/>
  <c r="Z37" i="1"/>
  <c r="V36" i="1"/>
  <c r="V35" i="1"/>
  <c r="V34" i="1"/>
  <c r="V33" i="1"/>
  <c r="V32" i="1"/>
  <c r="V31" i="1"/>
  <c r="V30" i="1"/>
  <c r="K31" i="1"/>
  <c r="K32" i="1"/>
  <c r="K33" i="1"/>
  <c r="K34" i="1"/>
  <c r="K35" i="1"/>
  <c r="K36" i="1"/>
  <c r="K30" i="1"/>
  <c r="AE37" i="1" l="1"/>
  <c r="AF37" i="1" s="1"/>
  <c r="W34" i="1"/>
  <c r="L35" i="1"/>
  <c r="L36" i="1"/>
  <c r="K37" i="1"/>
  <c r="F37" i="1"/>
  <c r="L31" i="1"/>
  <c r="L33" i="1"/>
  <c r="L34" i="1"/>
  <c r="V37" i="1"/>
  <c r="L32" i="1"/>
  <c r="Q37" i="1"/>
  <c r="W30" i="1"/>
  <c r="W31" i="1"/>
  <c r="W32" i="1"/>
  <c r="W33" i="1"/>
  <c r="W35" i="1"/>
  <c r="W36" i="1"/>
  <c r="L30" i="1"/>
  <c r="P37" i="1"/>
  <c r="E37" i="1"/>
  <c r="W37" i="1" l="1"/>
  <c r="L37" i="1"/>
</calcChain>
</file>

<file path=xl/sharedStrings.xml><?xml version="1.0" encoding="utf-8"?>
<sst xmlns="http://schemas.openxmlformats.org/spreadsheetml/2006/main" count="79" uniqueCount="52">
  <si>
    <t>SOUTH CENTRAL COAST REGIONAL CONSORTIUM (SCCRC)</t>
  </si>
  <si>
    <t xml:space="preserve">Regional Collaboration and Coordination (RCC) Grant </t>
  </si>
  <si>
    <t>Economic and Workforce Development (EWD) Funding for Employer Engagement (EE)</t>
  </si>
  <si>
    <t>XXXX_FILL_IN</t>
  </si>
  <si>
    <t>EXPENDITURE TYPE</t>
  </si>
  <si>
    <t>1000 - Instructional Salaries</t>
  </si>
  <si>
    <t>2000 - Non-Instructional Salaries</t>
  </si>
  <si>
    <t>3000 - Employee Benefits</t>
  </si>
  <si>
    <t>4000 - Supplies and Materials</t>
  </si>
  <si>
    <t>5000 - Other Operating Expenses &amp; Services</t>
  </si>
  <si>
    <t>6000 - Capital Outlay</t>
  </si>
  <si>
    <t>7000 - Other Outgo</t>
  </si>
  <si>
    <t>FY 24-25 BUDGET</t>
  </si>
  <si>
    <t>FY 24-25 CUMULATIVE EXPENDITURES</t>
  </si>
  <si>
    <t>BUDGET REMAINING</t>
  </si>
  <si>
    <t>Santa Barbara City College</t>
  </si>
  <si>
    <t>TOTALS</t>
  </si>
  <si>
    <t>2022-23 INITIAL 18 MONTH ALLOCATION</t>
  </si>
  <si>
    <t>ALLOCATION</t>
  </si>
  <si>
    <t>CARRY-OVER</t>
  </si>
  <si>
    <t xml:space="preserve"> (IF OVERALL BUDGET REMAINING IS GREATER THAN ZERO, EXPEND AND REPORT THESE FUNDS FIRST (FIFO)</t>
  </si>
  <si>
    <t>The cells in this column are locked</t>
  </si>
  <si>
    <t>REPORT IN WHOLE DOLLARS ONLY</t>
  </si>
  <si>
    <t xml:space="preserve">2023-24 ANNUAL ALLOCATION </t>
  </si>
  <si>
    <t>QTR_1 
(7/1-9/30)</t>
  </si>
  <si>
    <t>QTR_2
(10/1-12/31)</t>
  </si>
  <si>
    <t>QTR_3
(1/1-3/31)</t>
  </si>
  <si>
    <t>QTR_4
(4/1-6/30)</t>
  </si>
  <si>
    <t>Fiscal Reporting for Fiscal Year 2024-25 (July 1, 2024 - June 30, 2025)</t>
  </si>
  <si>
    <t>Quarter 1: Due October 10th</t>
  </si>
  <si>
    <t>Quarter 2: Due January 10th</t>
  </si>
  <si>
    <t>Quarter 3: Due April 10th</t>
  </si>
  <si>
    <t>Quarter 4: Due July 10th</t>
  </si>
  <si>
    <t>Final Report Due: TBD</t>
  </si>
  <si>
    <t>REPORTING DUE DATES</t>
  </si>
  <si>
    <t xml:space="preserve">Please provide a brief narrative of expenditures to date: (e.g. Salary and benefits for staff for employer engagement, contracted services, supplies and materials, etc.) Please also briefly note any budget changes.  </t>
  </si>
  <si>
    <t>Luann Swanberg &amp;</t>
  </si>
  <si>
    <t xml:space="preserve">Amanda Lake </t>
  </si>
  <si>
    <t>Please email fiscal reports to:
(click on name below)</t>
  </si>
  <si>
    <t>Name of person completing form:</t>
  </si>
  <si>
    <t>Email Address:</t>
  </si>
  <si>
    <t>Date Submitted:</t>
  </si>
  <si>
    <t>College (select from drop down list):</t>
  </si>
  <si>
    <t>Spent thru 6/30/24</t>
  </si>
  <si>
    <t>2024-25 BUDGET AND EXPENDITURES</t>
  </si>
  <si>
    <t>Allocation</t>
  </si>
  <si>
    <t>2024-25 ANNUAL ALLOCATION</t>
  </si>
  <si>
    <t>BUDGET REMAINING AS OF 6/30/24</t>
  </si>
  <si>
    <t>The cells in these columns are locked</t>
  </si>
  <si>
    <t xml:space="preserve"> (IF INITIAL 18 MONTH ALLOCATION IS FULLY EXPENDED, EXPEND AND REPORT REMAINING EXPENDITURES HERE (FIFO)</t>
  </si>
  <si>
    <t xml:space="preserve"> (IF INITIAL 18 MONTH ALLOCATION AND 2023-24 ANNUAL ALLOCATION ARE FULLY EXPENDED, EXPEND AND REPORT ALL OTHER EXPENSES HERE (FIFO)</t>
  </si>
  <si>
    <t>1. Update your budget by object code for the 2024-25 fiscal reporting year for all three allocations.
2. When reporting expenditures, follow FIFO principles (first dollars in, first dollars out/expended): 1) 2022-23 Initial 18-Month Allocation -- Report expenditures here until budget remaining is zero then; 2) 2023-24 Annual Allocation; 3) 2024-25 Annual Allocation -- Report remaining expenditures here.
3. Report all expenditures for each allocation in the quarter in which the funds were spent.  NOTE: Each allocation year is budgeted and reported on separately, 
NOTE: All EWD funds must be fully expended by June 30, 2026. Unspent funds will need to be returned to the Chancellor's Office.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</si>
</sst>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b/>
      <i/>
      <sz val="11"/>
      <color theme="1"/>
      <name val="Calibri"/>
      <family val="2"/>
    </font>
    <font>
      <sz val="10"/>
      <color theme="1"/>
      <name val="Calibri"/>
      <family val="2"/>
    </font>
    <font>
      <b/>
      <i/>
      <sz val="24"/>
      <color theme="3" tint="9.9978637043366805E-2"/>
      <name val="Calibri"/>
      <family val="2"/>
    </font>
    <font>
      <b/>
      <i/>
      <sz val="11"/>
      <color theme="3" tint="9.9978637043366805E-2"/>
      <name val="Calibri"/>
      <family val="2"/>
    </font>
    <font>
      <b/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theme="3" tint="9.9978637043366805E-2"/>
      <name val="Calibri"/>
      <family val="2"/>
    </font>
    <font>
      <sz val="18"/>
      <color theme="1"/>
      <name val="Calibri"/>
      <family val="2"/>
    </font>
    <font>
      <sz val="14"/>
      <color theme="1"/>
      <name val="Calibri"/>
      <family val="2"/>
    </font>
    <font>
      <b/>
      <i/>
      <sz val="18"/>
      <color theme="3" tint="9.9978637043366805E-2"/>
      <name val="Calibri"/>
      <family val="2"/>
    </font>
    <font>
      <b/>
      <sz val="14"/>
      <color theme="3"/>
      <name val="Calibri"/>
      <family val="2"/>
    </font>
    <font>
      <b/>
      <sz val="14"/>
      <color theme="1"/>
      <name val="Calibri"/>
      <family val="2"/>
    </font>
    <font>
      <u/>
      <sz val="11"/>
      <color theme="10"/>
      <name val="Calibri"/>
      <family val="2"/>
    </font>
    <font>
      <b/>
      <sz val="14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4999237037263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3" tint="9.9948118533890809E-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theme="3" tint="9.9948118533890809E-2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5" fillId="0" borderId="0" applyNumberFormat="0" applyFill="0" applyBorder="0" applyAlignment="0" applyProtection="0"/>
  </cellStyleXfs>
  <cellXfs count="85">
    <xf numFmtId="0" fontId="0" fillId="0" borderId="0" xfId="0"/>
    <xf numFmtId="42" fontId="5" fillId="0" borderId="2" xfId="1" applyNumberFormat="1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5" fillId="2" borderId="6" xfId="0" applyFont="1" applyFill="1" applyBorder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42" fontId="5" fillId="7" borderId="2" xfId="0" applyNumberFormat="1" applyFont="1" applyFill="1" applyBorder="1" applyProtection="1">
      <protection locked="0"/>
    </xf>
    <xf numFmtId="42" fontId="5" fillId="7" borderId="2" xfId="1" applyNumberFormat="1" applyFont="1" applyFill="1" applyBorder="1" applyProtection="1">
      <protection locked="0"/>
    </xf>
    <xf numFmtId="0" fontId="14" fillId="3" borderId="14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14" fontId="5" fillId="3" borderId="14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/>
    <xf numFmtId="0" fontId="5" fillId="0" borderId="0" xfId="0" applyFont="1"/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13" fillId="2" borderId="0" xfId="0" applyFont="1" applyFill="1"/>
    <xf numFmtId="0" fontId="9" fillId="4" borderId="0" xfId="0" applyFont="1" applyFill="1"/>
    <xf numFmtId="0" fontId="12" fillId="2" borderId="0" xfId="0" applyFont="1" applyFill="1"/>
    <xf numFmtId="0" fontId="4" fillId="0" borderId="0" xfId="0" applyFont="1"/>
    <xf numFmtId="0" fontId="5" fillId="2" borderId="14" xfId="0" applyFont="1" applyFill="1" applyBorder="1" applyAlignment="1">
      <alignment horizontal="center"/>
    </xf>
    <xf numFmtId="0" fontId="5" fillId="2" borderId="6" xfId="0" applyFont="1" applyFill="1" applyBorder="1"/>
    <xf numFmtId="0" fontId="19" fillId="0" borderId="0" xfId="0" applyFont="1" applyAlignment="1">
      <alignment vertical="center"/>
    </xf>
    <xf numFmtId="0" fontId="9" fillId="4" borderId="6" xfId="0" applyFont="1" applyFill="1" applyBorder="1"/>
    <xf numFmtId="0" fontId="9" fillId="0" borderId="0" xfId="0" applyFont="1"/>
    <xf numFmtId="0" fontId="20" fillId="2" borderId="0" xfId="2" applyFont="1" applyFill="1" applyBorder="1" applyAlignment="1" applyProtection="1">
      <alignment wrapText="1"/>
    </xf>
    <xf numFmtId="0" fontId="21" fillId="2" borderId="0" xfId="0" applyFont="1" applyFill="1"/>
    <xf numFmtId="0" fontId="0" fillId="2" borderId="6" xfId="0" applyFill="1" applyBorder="1"/>
    <xf numFmtId="0" fontId="0" fillId="2" borderId="0" xfId="0" applyFill="1"/>
    <xf numFmtId="0" fontId="5" fillId="4" borderId="0" xfId="0" applyFont="1" applyFill="1"/>
    <xf numFmtId="0" fontId="5" fillId="5" borderId="0" xfId="0" applyFont="1" applyFill="1"/>
    <xf numFmtId="0" fontId="9" fillId="5" borderId="0" xfId="0" applyFont="1" applyFill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6" borderId="2" xfId="0" applyFont="1" applyFill="1" applyBorder="1" applyAlignment="1">
      <alignment horizontal="center" vertical="center" wrapText="1"/>
    </xf>
    <xf numFmtId="42" fontId="5" fillId="6" borderId="2" xfId="0" applyNumberFormat="1" applyFont="1" applyFill="1" applyBorder="1"/>
    <xf numFmtId="42" fontId="7" fillId="6" borderId="2" xfId="0" applyNumberFormat="1" applyFont="1" applyFill="1" applyBorder="1"/>
    <xf numFmtId="42" fontId="5" fillId="0" borderId="0" xfId="0" applyNumberFormat="1" applyFont="1"/>
    <xf numFmtId="42" fontId="5" fillId="3" borderId="2" xfId="0" applyNumberFormat="1" applyFont="1" applyFill="1" applyBorder="1"/>
    <xf numFmtId="42" fontId="7" fillId="3" borderId="2" xfId="0" applyNumberFormat="1" applyFont="1" applyFill="1" applyBorder="1"/>
    <xf numFmtId="42" fontId="5" fillId="6" borderId="2" xfId="1" applyNumberFormat="1" applyFont="1" applyFill="1" applyBorder="1" applyProtection="1"/>
    <xf numFmtId="0" fontId="7" fillId="0" borderId="0" xfId="0" applyFont="1"/>
    <xf numFmtId="42" fontId="7" fillId="6" borderId="2" xfId="3" applyNumberFormat="1" applyFont="1" applyFill="1" applyBorder="1" applyProtection="1"/>
    <xf numFmtId="42" fontId="7" fillId="7" borderId="2" xfId="3" applyNumberFormat="1" applyFont="1" applyFill="1" applyBorder="1" applyProtection="1"/>
    <xf numFmtId="42" fontId="7" fillId="0" borderId="2" xfId="3" applyNumberFormat="1" applyFont="1" applyFill="1" applyBorder="1" applyProtection="1"/>
    <xf numFmtId="42" fontId="7" fillId="0" borderId="0" xfId="0" applyNumberFormat="1" applyFont="1"/>
    <xf numFmtId="42" fontId="6" fillId="6" borderId="2" xfId="1" applyNumberFormat="1" applyFont="1" applyFill="1" applyBorder="1" applyProtection="1"/>
    <xf numFmtId="0" fontId="11" fillId="0" borderId="0" xfId="0" applyFont="1" applyAlignment="1">
      <alignment vertical="center" wrapText="1"/>
    </xf>
    <xf numFmtId="42" fontId="5" fillId="8" borderId="2" xfId="1" applyNumberFormat="1" applyFont="1" applyFill="1" applyBorder="1" applyProtection="1">
      <protection locked="0"/>
    </xf>
    <xf numFmtId="42" fontId="7" fillId="8" borderId="2" xfId="3" applyNumberFormat="1" applyFont="1" applyFill="1" applyBorder="1" applyProtection="1"/>
    <xf numFmtId="0" fontId="7" fillId="3" borderId="14" xfId="0" applyFont="1" applyFill="1" applyBorder="1" applyAlignment="1" applyProtection="1">
      <alignment horizontal="center" wrapText="1"/>
      <protection locked="0"/>
    </xf>
    <xf numFmtId="0" fontId="8" fillId="6" borderId="2" xfId="0" applyFont="1" applyFill="1" applyBorder="1" applyAlignment="1">
      <alignment horizontal="center" wrapText="1"/>
    </xf>
    <xf numFmtId="0" fontId="8" fillId="8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5" fillId="0" borderId="11" xfId="0" applyFont="1" applyBorder="1" applyAlignment="1" applyProtection="1">
      <alignment horizontal="left" vertical="top"/>
      <protection locked="0"/>
    </xf>
    <xf numFmtId="0" fontId="5" fillId="0" borderId="12" xfId="0" applyFont="1" applyBorder="1" applyAlignment="1" applyProtection="1">
      <alignment horizontal="left" vertical="top"/>
      <protection locked="0"/>
    </xf>
    <xf numFmtId="0" fontId="5" fillId="0" borderId="13" xfId="0" applyFont="1" applyBorder="1" applyAlignment="1" applyProtection="1">
      <alignment horizontal="left" vertical="top"/>
      <protection locked="0"/>
    </xf>
    <xf numFmtId="0" fontId="19" fillId="2" borderId="0" xfId="0" applyFont="1" applyFill="1" applyAlignment="1">
      <alignment horizontal="center" vertical="center"/>
    </xf>
    <xf numFmtId="0" fontId="20" fillId="2" borderId="0" xfId="2" applyFont="1" applyFill="1" applyBorder="1" applyAlignment="1" applyProtection="1">
      <alignment horizontal="center" wrapText="1"/>
    </xf>
    <xf numFmtId="0" fontId="2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21" fillId="2" borderId="0" xfId="0" applyFont="1" applyFill="1" applyAlignment="1">
      <alignment horizontal="center"/>
    </xf>
    <xf numFmtId="0" fontId="11" fillId="2" borderId="0" xfId="0" applyFont="1" applyFill="1" applyAlignment="1" applyProtection="1">
      <alignment horizontal="center" vertical="top" wrapText="1"/>
      <protection locked="0"/>
    </xf>
    <xf numFmtId="0" fontId="22" fillId="2" borderId="0" xfId="4" applyFont="1" applyFill="1" applyBorder="1" applyAlignment="1" applyProtection="1">
      <alignment horizontal="center" wrapText="1"/>
      <protection locked="0"/>
    </xf>
    <xf numFmtId="0" fontId="22" fillId="2" borderId="0" xfId="4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>
      <alignment horizontal="center" vertical="center"/>
    </xf>
    <xf numFmtId="0" fontId="8" fillId="7" borderId="2" xfId="0" applyFont="1" applyFill="1" applyBorder="1" applyAlignment="1">
      <alignment horizont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 wrapText="1"/>
    </xf>
    <xf numFmtId="0" fontId="8" fillId="6" borderId="10" xfId="0" applyFont="1" applyFill="1" applyBorder="1" applyAlignment="1">
      <alignment horizontal="center" wrapText="1"/>
    </xf>
  </cellXfs>
  <cellStyles count="5">
    <cellStyle name="Currency" xfId="1" builtinId="4"/>
    <cellStyle name="Heading 4" xfId="2" builtinId="19"/>
    <cellStyle name="Hyperlink" xfId="4" builtinId="8"/>
    <cellStyle name="Normal" xfId="0" builtinId="0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112940</xdr:colOff>
      <xdr:row>38</xdr:row>
      <xdr:rowOff>447675</xdr:rowOff>
    </xdr:from>
    <xdr:to>
      <xdr:col>1</xdr:col>
      <xdr:colOff>306705</xdr:colOff>
      <xdr:row>38</xdr:row>
      <xdr:rowOff>835751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E6CDA3D7-AECC-DCC2-1A70-A98B6E4013A8}"/>
            </a:ext>
          </a:extLst>
        </xdr:cNvPr>
        <xdr:cNvSpPr/>
      </xdr:nvSpPr>
      <xdr:spPr>
        <a:xfrm>
          <a:off x="2798990" y="8172450"/>
          <a:ext cx="193765" cy="388076"/>
        </a:xfrm>
        <a:prstGeom prst="rightArrow">
          <a:avLst/>
        </a:prstGeom>
        <a:solidFill>
          <a:schemeClr val="tx2">
            <a:lumMod val="90000"/>
            <a:lumOff val="1000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70756</xdr:colOff>
      <xdr:row>17</xdr:row>
      <xdr:rowOff>81642</xdr:rowOff>
    </xdr:from>
    <xdr:to>
      <xdr:col>12</xdr:col>
      <xdr:colOff>210095</xdr:colOff>
      <xdr:row>19</xdr:row>
      <xdr:rowOff>145868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A6EEFB4B-A7A4-4EFA-8EA8-AF071E7DBFA3}"/>
            </a:ext>
          </a:extLst>
        </xdr:cNvPr>
        <xdr:cNvSpPr/>
      </xdr:nvSpPr>
      <xdr:spPr>
        <a:xfrm>
          <a:off x="10276113" y="3548742"/>
          <a:ext cx="139339" cy="543197"/>
        </a:xfrm>
        <a:prstGeom prst="rightArrow">
          <a:avLst/>
        </a:prstGeom>
        <a:solidFill>
          <a:schemeClr val="tx2">
            <a:lumMod val="90000"/>
            <a:lumOff val="1000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23</xdr:col>
      <xdr:colOff>87086</xdr:colOff>
      <xdr:row>17</xdr:row>
      <xdr:rowOff>21772</xdr:rowOff>
    </xdr:from>
    <xdr:to>
      <xdr:col>23</xdr:col>
      <xdr:colOff>269966</xdr:colOff>
      <xdr:row>19</xdr:row>
      <xdr:rowOff>151313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C7D57732-F0D3-46A6-B941-130EEA411EC0}"/>
            </a:ext>
          </a:extLst>
        </xdr:cNvPr>
        <xdr:cNvSpPr/>
      </xdr:nvSpPr>
      <xdr:spPr>
        <a:xfrm>
          <a:off x="17809029" y="3488872"/>
          <a:ext cx="182880" cy="608512"/>
        </a:xfrm>
        <a:prstGeom prst="rightArrow">
          <a:avLst/>
        </a:prstGeom>
        <a:solidFill>
          <a:schemeClr val="tx2">
            <a:lumMod val="90000"/>
            <a:lumOff val="1000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57149</xdr:colOff>
      <xdr:row>38</xdr:row>
      <xdr:rowOff>485775</xdr:rowOff>
    </xdr:from>
    <xdr:to>
      <xdr:col>12</xdr:col>
      <xdr:colOff>235947</xdr:colOff>
      <xdr:row>38</xdr:row>
      <xdr:rowOff>951412</xdr:rowOff>
    </xdr:to>
    <xdr:sp macro="" textlink="">
      <xdr:nvSpPr>
        <xdr:cNvPr id="8" name="Arrow: Right 7">
          <a:extLst>
            <a:ext uri="{FF2B5EF4-FFF2-40B4-BE49-F238E27FC236}">
              <a16:creationId xmlns:a16="http://schemas.microsoft.com/office/drawing/2014/main" id="{2AF1681D-404E-4E2C-A08C-B01B05548511}"/>
            </a:ext>
          </a:extLst>
        </xdr:cNvPr>
        <xdr:cNvSpPr/>
      </xdr:nvSpPr>
      <xdr:spPr>
        <a:xfrm>
          <a:off x="11687174" y="8201025"/>
          <a:ext cx="178798" cy="465637"/>
        </a:xfrm>
        <a:prstGeom prst="rightArrow">
          <a:avLst/>
        </a:prstGeom>
        <a:solidFill>
          <a:schemeClr val="tx2">
            <a:lumMod val="90000"/>
            <a:lumOff val="1000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23</xdr:col>
      <xdr:colOff>95250</xdr:colOff>
      <xdr:row>38</xdr:row>
      <xdr:rowOff>476250</xdr:rowOff>
    </xdr:from>
    <xdr:to>
      <xdr:col>23</xdr:col>
      <xdr:colOff>274048</xdr:colOff>
      <xdr:row>38</xdr:row>
      <xdr:rowOff>884736</xdr:rowOff>
    </xdr:to>
    <xdr:sp macro="" textlink="">
      <xdr:nvSpPr>
        <xdr:cNvPr id="9" name="Arrow: Right 8">
          <a:extLst>
            <a:ext uri="{FF2B5EF4-FFF2-40B4-BE49-F238E27FC236}">
              <a16:creationId xmlns:a16="http://schemas.microsoft.com/office/drawing/2014/main" id="{C9FD4ABC-CADE-439A-BFD7-47B1056AF7E1}"/>
            </a:ext>
          </a:extLst>
        </xdr:cNvPr>
        <xdr:cNvSpPr/>
      </xdr:nvSpPr>
      <xdr:spPr>
        <a:xfrm>
          <a:off x="20783550" y="8191500"/>
          <a:ext cx="178798" cy="408486"/>
        </a:xfrm>
        <a:prstGeom prst="rightArrow">
          <a:avLst/>
        </a:prstGeom>
        <a:solidFill>
          <a:schemeClr val="tx2">
            <a:lumMod val="90000"/>
            <a:lumOff val="1000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3</xdr:col>
      <xdr:colOff>8163</xdr:colOff>
      <xdr:row>40</xdr:row>
      <xdr:rowOff>210911</xdr:rowOff>
    </xdr:from>
    <xdr:to>
      <xdr:col>12</xdr:col>
      <xdr:colOff>178255</xdr:colOff>
      <xdr:row>50</xdr:row>
      <xdr:rowOff>37424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D63FFEC-E380-36B5-EC1A-B7EF7EE16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1488" y="9507311"/>
          <a:ext cx="7116537" cy="2798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361950</xdr:colOff>
      <xdr:row>0</xdr:row>
      <xdr:rowOff>66675</xdr:rowOff>
    </xdr:from>
    <xdr:ext cx="1097280" cy="109728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A74FCAB1-793F-471B-B380-5345574BF94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2775" y="66675"/>
          <a:ext cx="1097280" cy="10972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BB487-8AD2-4DCA-BE3C-C2B8AFDB6231}">
  <dimension ref="A1:AI41"/>
  <sheetViews>
    <sheetView showGridLines="0" tabSelected="1" zoomScaleNormal="100" workbookViewId="0">
      <selection activeCell="L1" sqref="L1"/>
    </sheetView>
  </sheetViews>
  <sheetFormatPr baseColWidth="10" defaultColWidth="9.1640625" defaultRowHeight="15" x14ac:dyDescent="0.2"/>
  <cols>
    <col min="1" max="1" width="38" style="13" customWidth="1"/>
    <col min="2" max="2" width="4.6640625" style="13" customWidth="1"/>
    <col min="3" max="12" width="10.83203125" style="13" customWidth="1"/>
    <col min="13" max="13" width="4.6640625" style="13" customWidth="1"/>
    <col min="14" max="23" width="10.83203125" style="13" customWidth="1"/>
    <col min="24" max="24" width="4.6640625" style="13" customWidth="1"/>
    <col min="25" max="32" width="10.83203125" style="13" customWidth="1"/>
    <col min="33" max="16384" width="9.1640625" style="13"/>
  </cols>
  <sheetData>
    <row r="1" spans="1:34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2"/>
      <c r="L1" s="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</row>
    <row r="2" spans="1:34" ht="28.25" customHeight="1" x14ac:dyDescent="0.3">
      <c r="A2" s="14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67" t="s">
        <v>38</v>
      </c>
      <c r="L2" s="67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1:34" ht="20.5" customHeight="1" x14ac:dyDescent="0.3">
      <c r="A3" s="15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68" t="s">
        <v>36</v>
      </c>
      <c r="L3" s="68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4" ht="19" x14ac:dyDescent="0.25">
      <c r="A4" s="16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69" t="s">
        <v>37</v>
      </c>
      <c r="L4" s="69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4" x14ac:dyDescent="0.2">
      <c r="A5" s="17"/>
      <c r="B5" s="12"/>
      <c r="C5" s="12"/>
      <c r="D5" s="12"/>
      <c r="E5" s="12"/>
      <c r="F5" s="12"/>
      <c r="G5" s="12"/>
      <c r="H5" s="12"/>
      <c r="I5" s="12"/>
      <c r="J5" s="12"/>
      <c r="K5" s="2"/>
      <c r="L5" s="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4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4" s="20" customFormat="1" ht="16.25" customHeight="1" x14ac:dyDescent="0.35">
      <c r="A7" s="3" t="s">
        <v>34</v>
      </c>
      <c r="B7" s="4"/>
      <c r="C7" s="70" t="s">
        <v>51</v>
      </c>
      <c r="D7" s="70"/>
      <c r="E7" s="70"/>
      <c r="F7" s="70"/>
      <c r="G7" s="70"/>
      <c r="H7" s="70"/>
      <c r="I7" s="70"/>
      <c r="J7" s="70"/>
      <c r="K7" s="70"/>
      <c r="L7" s="7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1:34" ht="14.5" customHeight="1" x14ac:dyDescent="0.35">
      <c r="A8" s="5" t="s">
        <v>29</v>
      </c>
      <c r="B8" s="4"/>
      <c r="C8" s="70"/>
      <c r="D8" s="70"/>
      <c r="E8" s="70"/>
      <c r="F8" s="70"/>
      <c r="G8" s="70"/>
      <c r="H8" s="70"/>
      <c r="I8" s="70"/>
      <c r="J8" s="70"/>
      <c r="K8" s="70"/>
      <c r="L8" s="70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1:34" ht="14.5" customHeight="1" x14ac:dyDescent="0.35">
      <c r="A9" s="5" t="s">
        <v>30</v>
      </c>
      <c r="B9" s="4"/>
      <c r="C9" s="70"/>
      <c r="D9" s="70"/>
      <c r="E9" s="70"/>
      <c r="F9" s="70"/>
      <c r="G9" s="70"/>
      <c r="H9" s="70"/>
      <c r="I9" s="70"/>
      <c r="J9" s="70"/>
      <c r="K9" s="70"/>
      <c r="L9" s="70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pans="1:34" ht="14.5" customHeight="1" x14ac:dyDescent="0.2">
      <c r="A10" s="5" t="s">
        <v>31</v>
      </c>
      <c r="B10" s="4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4" x14ac:dyDescent="0.2">
      <c r="A11" s="5" t="s">
        <v>32</v>
      </c>
      <c r="B11" s="4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4" x14ac:dyDescent="0.2">
      <c r="A12" s="5" t="s">
        <v>33</v>
      </c>
      <c r="B12" s="4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4" x14ac:dyDescent="0.2">
      <c r="A13" s="6"/>
      <c r="B13" s="4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4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</row>
    <row r="15" spans="1:34" ht="14.5" customHeight="1" x14ac:dyDescent="0.2">
      <c r="A15" s="21" t="s">
        <v>42</v>
      </c>
      <c r="B15" s="22"/>
      <c r="C15" s="59" t="s">
        <v>28</v>
      </c>
      <c r="D15" s="59"/>
      <c r="E15" s="59"/>
      <c r="F15" s="59"/>
      <c r="G15" s="59"/>
      <c r="H15" s="59"/>
      <c r="I15" s="59"/>
      <c r="J15" s="59"/>
      <c r="K15" s="59"/>
      <c r="L15" s="59"/>
      <c r="N15" s="59" t="s">
        <v>28</v>
      </c>
      <c r="O15" s="59"/>
      <c r="P15" s="59"/>
      <c r="Q15" s="59"/>
      <c r="R15" s="59"/>
      <c r="S15" s="59"/>
      <c r="T15" s="59"/>
      <c r="U15" s="59"/>
      <c r="V15" s="59"/>
      <c r="W15" s="59"/>
      <c r="Y15" s="59" t="s">
        <v>28</v>
      </c>
      <c r="Z15" s="59"/>
      <c r="AA15" s="59"/>
      <c r="AB15" s="59"/>
      <c r="AC15" s="59"/>
      <c r="AD15" s="59"/>
      <c r="AE15" s="59"/>
      <c r="AF15" s="59"/>
      <c r="AG15" s="23"/>
      <c r="AH15" s="23"/>
    </row>
    <row r="16" spans="1:34" ht="20.5" customHeight="1" x14ac:dyDescent="0.25">
      <c r="A16" s="9" t="s">
        <v>15</v>
      </c>
      <c r="B16" s="22"/>
      <c r="C16" s="59"/>
      <c r="D16" s="59"/>
      <c r="E16" s="59"/>
      <c r="F16" s="59"/>
      <c r="G16" s="59"/>
      <c r="H16" s="59"/>
      <c r="I16" s="59"/>
      <c r="J16" s="59"/>
      <c r="K16" s="59"/>
      <c r="L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Y16" s="59"/>
      <c r="Z16" s="59"/>
      <c r="AA16" s="59"/>
      <c r="AB16" s="59"/>
      <c r="AC16" s="59"/>
      <c r="AD16" s="59"/>
      <c r="AE16" s="59"/>
      <c r="AF16" s="59"/>
      <c r="AG16" s="23"/>
      <c r="AH16" s="23"/>
    </row>
    <row r="17" spans="1:35" x14ac:dyDescent="0.2">
      <c r="A17" s="21" t="s">
        <v>39</v>
      </c>
      <c r="B17" s="2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25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25"/>
      <c r="Y17" s="18"/>
      <c r="Z17" s="18"/>
      <c r="AA17" s="18"/>
      <c r="AB17" s="18"/>
      <c r="AC17" s="18"/>
      <c r="AD17" s="18"/>
      <c r="AE17" s="18"/>
      <c r="AF17" s="18"/>
    </row>
    <row r="18" spans="1:35" ht="19" x14ac:dyDescent="0.25">
      <c r="A18" s="10" t="s">
        <v>3</v>
      </c>
      <c r="B18" s="22"/>
      <c r="C18" s="12"/>
      <c r="D18" s="12"/>
      <c r="E18" s="12"/>
      <c r="F18" s="26"/>
      <c r="G18" s="26"/>
      <c r="H18" s="26"/>
      <c r="I18" s="26"/>
      <c r="J18" s="26"/>
      <c r="K18" s="26"/>
      <c r="L18" s="26"/>
      <c r="N18" s="12"/>
      <c r="O18" s="12"/>
      <c r="P18" s="12"/>
      <c r="Q18" s="27"/>
      <c r="R18" s="27"/>
      <c r="S18" s="27"/>
      <c r="T18" s="27"/>
      <c r="U18" s="27"/>
      <c r="V18" s="27"/>
      <c r="W18" s="27"/>
      <c r="Y18" s="12"/>
      <c r="Z18" s="12"/>
      <c r="AA18" s="12"/>
      <c r="AB18" s="12"/>
      <c r="AC18" s="12"/>
      <c r="AD18" s="12"/>
      <c r="AE18" s="12"/>
      <c r="AF18" s="12"/>
    </row>
    <row r="19" spans="1:35" ht="18.5" customHeight="1" x14ac:dyDescent="0.25">
      <c r="A19" s="21" t="s">
        <v>40</v>
      </c>
      <c r="B19" s="22"/>
      <c r="C19" s="60" t="s">
        <v>17</v>
      </c>
      <c r="D19" s="60"/>
      <c r="E19" s="60"/>
      <c r="F19" s="60"/>
      <c r="G19" s="60"/>
      <c r="H19" s="60"/>
      <c r="I19" s="60"/>
      <c r="J19" s="60"/>
      <c r="K19" s="60"/>
      <c r="L19" s="60"/>
      <c r="N19" s="66" t="s">
        <v>23</v>
      </c>
      <c r="O19" s="66"/>
      <c r="P19" s="66"/>
      <c r="Q19" s="66"/>
      <c r="R19" s="66"/>
      <c r="S19" s="66"/>
      <c r="T19" s="66"/>
      <c r="U19" s="66"/>
      <c r="V19" s="66"/>
      <c r="W19" s="66"/>
      <c r="Y19" s="66" t="s">
        <v>46</v>
      </c>
      <c r="Z19" s="66"/>
      <c r="AA19" s="66"/>
      <c r="AB19" s="66"/>
      <c r="AC19" s="66"/>
      <c r="AD19" s="66"/>
      <c r="AE19" s="66"/>
      <c r="AF19" s="66"/>
    </row>
    <row r="20" spans="1:35" ht="14.5" customHeight="1" x14ac:dyDescent="0.25">
      <c r="A20" s="52" t="s">
        <v>3</v>
      </c>
      <c r="B20" s="22"/>
      <c r="C20" s="61" t="s">
        <v>19</v>
      </c>
      <c r="D20" s="61"/>
      <c r="E20" s="61"/>
      <c r="F20" s="61"/>
      <c r="G20" s="61"/>
      <c r="H20" s="61"/>
      <c r="I20" s="61"/>
      <c r="J20" s="61"/>
      <c r="K20" s="61"/>
      <c r="L20" s="61"/>
      <c r="N20" s="61" t="s">
        <v>19</v>
      </c>
      <c r="O20" s="61"/>
      <c r="P20" s="61"/>
      <c r="Q20" s="61"/>
      <c r="R20" s="61"/>
      <c r="S20" s="61"/>
      <c r="T20" s="61"/>
      <c r="U20" s="61"/>
      <c r="V20" s="61"/>
      <c r="W20" s="61"/>
      <c r="Y20" s="65" t="s">
        <v>50</v>
      </c>
      <c r="Z20" s="65"/>
      <c r="AA20" s="65"/>
      <c r="AB20" s="65"/>
      <c r="AC20" s="65"/>
      <c r="AD20" s="65"/>
      <c r="AE20" s="65"/>
      <c r="AF20" s="65"/>
    </row>
    <row r="21" spans="1:35" x14ac:dyDescent="0.2">
      <c r="A21" s="21" t="s">
        <v>41</v>
      </c>
      <c r="B21" s="22"/>
      <c r="C21" s="62" t="s">
        <v>20</v>
      </c>
      <c r="D21" s="62"/>
      <c r="E21" s="62"/>
      <c r="F21" s="62"/>
      <c r="G21" s="62"/>
      <c r="H21" s="62"/>
      <c r="I21" s="62"/>
      <c r="J21" s="62"/>
      <c r="K21" s="62"/>
      <c r="L21" s="62"/>
      <c r="N21" s="62" t="s">
        <v>49</v>
      </c>
      <c r="O21" s="62"/>
      <c r="P21" s="62"/>
      <c r="Q21" s="62"/>
      <c r="R21" s="62"/>
      <c r="S21" s="62"/>
      <c r="T21" s="62"/>
      <c r="U21" s="62"/>
      <c r="V21" s="62"/>
      <c r="W21" s="62"/>
      <c r="Y21" s="65"/>
      <c r="Z21" s="65"/>
      <c r="AA21" s="65"/>
      <c r="AB21" s="65"/>
      <c r="AC21" s="65"/>
      <c r="AD21" s="65"/>
      <c r="AE21" s="65"/>
      <c r="AF21" s="65"/>
    </row>
    <row r="22" spans="1:35" x14ac:dyDescent="0.2">
      <c r="A22" s="11" t="s">
        <v>3</v>
      </c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/>
      <c r="Y22" s="29"/>
      <c r="Z22" s="29"/>
      <c r="AA22" s="29"/>
      <c r="AB22" s="29"/>
      <c r="AC22" s="29"/>
      <c r="AD22" s="29"/>
      <c r="AE22" s="29"/>
      <c r="AF22" s="29"/>
    </row>
    <row r="23" spans="1:35" x14ac:dyDescent="0.2">
      <c r="A23" s="30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</row>
    <row r="24" spans="1:35" s="31" customFormat="1" ht="19" x14ac:dyDescent="0.25">
      <c r="B24" s="32"/>
      <c r="C24" s="32"/>
      <c r="D24" s="32"/>
      <c r="E24" s="63" t="s">
        <v>44</v>
      </c>
      <c r="F24" s="64"/>
      <c r="G24" s="64"/>
      <c r="H24" s="64"/>
      <c r="I24" s="64"/>
      <c r="J24" s="64"/>
      <c r="K24" s="64"/>
      <c r="L24" s="64"/>
      <c r="M24" s="32"/>
      <c r="N24" s="32"/>
      <c r="O24" s="32"/>
      <c r="P24" s="63" t="s">
        <v>44</v>
      </c>
      <c r="Q24" s="64"/>
      <c r="R24" s="64"/>
      <c r="S24" s="64"/>
      <c r="T24" s="64"/>
      <c r="U24" s="64"/>
      <c r="V24" s="64"/>
      <c r="W24" s="64"/>
      <c r="X24" s="32"/>
      <c r="Y24" s="64" t="s">
        <v>44</v>
      </c>
      <c r="Z24" s="64"/>
      <c r="AA24" s="64"/>
      <c r="AB24" s="64"/>
      <c r="AC24" s="64"/>
      <c r="AD24" s="64"/>
      <c r="AE24" s="64"/>
      <c r="AF24" s="64"/>
      <c r="AG24" s="13"/>
      <c r="AH24" s="13"/>
      <c r="AI24" s="13"/>
    </row>
    <row r="25" spans="1:35" ht="24.5" customHeight="1" x14ac:dyDescent="0.2">
      <c r="B25" s="33"/>
      <c r="C25" s="79" t="s">
        <v>45</v>
      </c>
      <c r="D25" s="82" t="s">
        <v>43</v>
      </c>
      <c r="E25" s="53" t="s">
        <v>47</v>
      </c>
      <c r="F25" s="75" t="s">
        <v>12</v>
      </c>
      <c r="G25" s="75" t="s">
        <v>24</v>
      </c>
      <c r="H25" s="55" t="s">
        <v>25</v>
      </c>
      <c r="I25" s="55" t="s">
        <v>26</v>
      </c>
      <c r="J25" s="55" t="s">
        <v>27</v>
      </c>
      <c r="K25" s="53" t="s">
        <v>13</v>
      </c>
      <c r="L25" s="53" t="s">
        <v>14</v>
      </c>
      <c r="M25" s="33"/>
      <c r="N25" s="79" t="s">
        <v>45</v>
      </c>
      <c r="O25" s="82" t="s">
        <v>43</v>
      </c>
      <c r="P25" s="53" t="s">
        <v>47</v>
      </c>
      <c r="Q25" s="75" t="s">
        <v>12</v>
      </c>
      <c r="R25" s="75" t="s">
        <v>24</v>
      </c>
      <c r="S25" s="55" t="s">
        <v>25</v>
      </c>
      <c r="T25" s="55" t="s">
        <v>26</v>
      </c>
      <c r="U25" s="55" t="s">
        <v>27</v>
      </c>
      <c r="V25" s="53" t="s">
        <v>13</v>
      </c>
      <c r="W25" s="53" t="s">
        <v>14</v>
      </c>
      <c r="X25" s="33"/>
      <c r="Y25" s="53" t="s">
        <v>18</v>
      </c>
      <c r="Z25" s="54" t="s">
        <v>12</v>
      </c>
      <c r="AA25" s="54" t="s">
        <v>24</v>
      </c>
      <c r="AB25" s="55" t="s">
        <v>25</v>
      </c>
      <c r="AC25" s="55" t="s">
        <v>26</v>
      </c>
      <c r="AD25" s="55" t="s">
        <v>27</v>
      </c>
      <c r="AE25" s="53" t="s">
        <v>13</v>
      </c>
      <c r="AF25" s="53" t="s">
        <v>14</v>
      </c>
      <c r="AG25" s="33"/>
      <c r="AH25" s="33"/>
    </row>
    <row r="26" spans="1:35" x14ac:dyDescent="0.2">
      <c r="C26" s="80"/>
      <c r="D26" s="83"/>
      <c r="E26" s="53"/>
      <c r="F26" s="75"/>
      <c r="G26" s="75"/>
      <c r="H26" s="55"/>
      <c r="I26" s="55"/>
      <c r="J26" s="55"/>
      <c r="K26" s="53"/>
      <c r="L26" s="53"/>
      <c r="N26" s="80"/>
      <c r="O26" s="83"/>
      <c r="P26" s="53"/>
      <c r="Q26" s="75"/>
      <c r="R26" s="75"/>
      <c r="S26" s="55"/>
      <c r="T26" s="55"/>
      <c r="U26" s="55"/>
      <c r="V26" s="53"/>
      <c r="W26" s="53"/>
      <c r="Y26" s="53"/>
      <c r="Z26" s="54"/>
      <c r="AA26" s="54"/>
      <c r="AB26" s="55"/>
      <c r="AC26" s="55"/>
      <c r="AD26" s="55"/>
      <c r="AE26" s="53"/>
      <c r="AF26" s="53"/>
    </row>
    <row r="27" spans="1:35" s="33" customFormat="1" x14ac:dyDescent="0.2">
      <c r="A27" s="13"/>
      <c r="B27" s="13"/>
      <c r="C27" s="80"/>
      <c r="D27" s="83"/>
      <c r="E27" s="53"/>
      <c r="F27" s="75"/>
      <c r="G27" s="75"/>
      <c r="H27" s="55"/>
      <c r="I27" s="55"/>
      <c r="J27" s="55"/>
      <c r="K27" s="53"/>
      <c r="L27" s="53"/>
      <c r="M27" s="13"/>
      <c r="N27" s="80"/>
      <c r="O27" s="83"/>
      <c r="P27" s="53"/>
      <c r="Q27" s="75"/>
      <c r="R27" s="75"/>
      <c r="S27" s="55"/>
      <c r="T27" s="55"/>
      <c r="U27" s="55"/>
      <c r="V27" s="53"/>
      <c r="W27" s="53"/>
      <c r="X27" s="13"/>
      <c r="Y27" s="53"/>
      <c r="Z27" s="54"/>
      <c r="AA27" s="54"/>
      <c r="AB27" s="55"/>
      <c r="AC27" s="55"/>
      <c r="AD27" s="55"/>
      <c r="AE27" s="53"/>
      <c r="AF27" s="53"/>
      <c r="AG27" s="13"/>
      <c r="AH27" s="13"/>
    </row>
    <row r="28" spans="1:35" x14ac:dyDescent="0.2">
      <c r="C28" s="81"/>
      <c r="D28" s="84"/>
      <c r="E28" s="53"/>
      <c r="F28" s="75"/>
      <c r="G28" s="75"/>
      <c r="H28" s="55"/>
      <c r="I28" s="55"/>
      <c r="J28" s="55"/>
      <c r="K28" s="53"/>
      <c r="L28" s="53"/>
      <c r="N28" s="81"/>
      <c r="O28" s="84"/>
      <c r="P28" s="53"/>
      <c r="Q28" s="75"/>
      <c r="R28" s="75"/>
      <c r="S28" s="55"/>
      <c r="T28" s="55"/>
      <c r="U28" s="55"/>
      <c r="V28" s="53"/>
      <c r="W28" s="53"/>
      <c r="Y28" s="53"/>
      <c r="Z28" s="54"/>
      <c r="AA28" s="54"/>
      <c r="AB28" s="55"/>
      <c r="AC28" s="55"/>
      <c r="AD28" s="55"/>
      <c r="AE28" s="53"/>
      <c r="AF28" s="53"/>
    </row>
    <row r="29" spans="1:35" s="35" customFormat="1" ht="22" customHeight="1" x14ac:dyDescent="0.2">
      <c r="A29" s="34" t="s">
        <v>4</v>
      </c>
      <c r="C29" s="76" t="s">
        <v>48</v>
      </c>
      <c r="D29" s="77"/>
      <c r="E29" s="78"/>
      <c r="F29" s="74" t="s">
        <v>22</v>
      </c>
      <c r="G29" s="74"/>
      <c r="H29" s="74"/>
      <c r="I29" s="74"/>
      <c r="J29" s="74"/>
      <c r="K29" s="74"/>
      <c r="L29" s="74"/>
      <c r="N29" s="76" t="s">
        <v>48</v>
      </c>
      <c r="O29" s="77"/>
      <c r="P29" s="78"/>
      <c r="Q29" s="74" t="s">
        <v>22</v>
      </c>
      <c r="R29" s="74"/>
      <c r="S29" s="74"/>
      <c r="T29" s="74"/>
      <c r="U29" s="74"/>
      <c r="V29" s="74"/>
      <c r="W29" s="74"/>
      <c r="Y29" s="36" t="s">
        <v>21</v>
      </c>
      <c r="Z29" s="74" t="s">
        <v>22</v>
      </c>
      <c r="AA29" s="74"/>
      <c r="AB29" s="74"/>
      <c r="AC29" s="74"/>
      <c r="AD29" s="74"/>
      <c r="AE29" s="74"/>
      <c r="AF29" s="74"/>
    </row>
    <row r="30" spans="1:35" x14ac:dyDescent="0.2">
      <c r="A30" s="13" t="s">
        <v>5</v>
      </c>
      <c r="C30" s="37" t="e">
        <f>VLOOKUP($A$16,#REF!,2)</f>
        <v>#REF!</v>
      </c>
      <c r="D30" s="37" t="e">
        <f>VLOOKUP($A$16,#REF!,2)</f>
        <v>#REF!</v>
      </c>
      <c r="E30" s="37" t="e">
        <f>VLOOKUP($A$16,#REF!,2)</f>
        <v>#REF!</v>
      </c>
      <c r="F30" s="7">
        <v>0</v>
      </c>
      <c r="G30" s="8"/>
      <c r="H30" s="1">
        <v>0</v>
      </c>
      <c r="I30" s="1">
        <v>0</v>
      </c>
      <c r="J30" s="1">
        <v>0</v>
      </c>
      <c r="K30" s="37">
        <f>SUM(G30:J30)</f>
        <v>0</v>
      </c>
      <c r="L30" s="38">
        <f>F30-K30</f>
        <v>0</v>
      </c>
      <c r="M30" s="39"/>
      <c r="N30" s="37" t="e">
        <f>VLOOKUP($A$16,#REF!,11)</f>
        <v>#REF!</v>
      </c>
      <c r="O30" s="37" t="e">
        <f>VLOOKUP($A$16,#REF!,11)</f>
        <v>#REF!</v>
      </c>
      <c r="P30" s="37" t="e">
        <f>VLOOKUP($A$16,#REF!,11)</f>
        <v>#REF!</v>
      </c>
      <c r="Q30" s="7"/>
      <c r="R30" s="8">
        <v>0</v>
      </c>
      <c r="S30" s="1">
        <v>0</v>
      </c>
      <c r="T30" s="1">
        <v>0</v>
      </c>
      <c r="U30" s="1">
        <v>0</v>
      </c>
      <c r="V30" s="40">
        <f>SUM(R30:U30)</f>
        <v>0</v>
      </c>
      <c r="W30" s="41">
        <f>Q30-V30</f>
        <v>0</v>
      </c>
      <c r="X30" s="39"/>
      <c r="Y30" s="42"/>
      <c r="Z30" s="50"/>
      <c r="AA30" s="50">
        <v>0</v>
      </c>
      <c r="AB30" s="1">
        <v>0</v>
      </c>
      <c r="AC30" s="1">
        <v>0</v>
      </c>
      <c r="AD30" s="1">
        <v>0</v>
      </c>
      <c r="AE30" s="37">
        <f>SUM(AA30:AD30)</f>
        <v>0</v>
      </c>
      <c r="AF30" s="37">
        <f>Z30-AE30</f>
        <v>0</v>
      </c>
    </row>
    <row r="31" spans="1:35" x14ac:dyDescent="0.2">
      <c r="A31" s="13" t="s">
        <v>6</v>
      </c>
      <c r="C31" s="37" t="e">
        <f>VLOOKUP($A$16,#REF!,3)</f>
        <v>#REF!</v>
      </c>
      <c r="D31" s="37" t="e">
        <f>VLOOKUP($A$16,#REF!,3)</f>
        <v>#REF!</v>
      </c>
      <c r="E31" s="37" t="e">
        <f>VLOOKUP($A$16,#REF!,3)</f>
        <v>#REF!</v>
      </c>
      <c r="F31" s="7"/>
      <c r="G31" s="8">
        <v>0</v>
      </c>
      <c r="H31" s="1">
        <v>0</v>
      </c>
      <c r="I31" s="1">
        <v>0</v>
      </c>
      <c r="J31" s="1">
        <v>0</v>
      </c>
      <c r="K31" s="37">
        <f t="shared" ref="K31:K37" si="0">SUM(G31:J31)</f>
        <v>0</v>
      </c>
      <c r="L31" s="38">
        <f t="shared" ref="L31:L37" si="1">F31-K31</f>
        <v>0</v>
      </c>
      <c r="M31" s="39"/>
      <c r="N31" s="37" t="e">
        <f>VLOOKUP($A$16,#REF!,12)</f>
        <v>#REF!</v>
      </c>
      <c r="O31" s="37" t="e">
        <f>VLOOKUP($A$16,#REF!,12)</f>
        <v>#REF!</v>
      </c>
      <c r="P31" s="37" t="e">
        <f>VLOOKUP($A$16,#REF!,12)</f>
        <v>#REF!</v>
      </c>
      <c r="Q31" s="7"/>
      <c r="R31" s="8">
        <v>0</v>
      </c>
      <c r="S31" s="1">
        <v>0</v>
      </c>
      <c r="T31" s="1">
        <v>0</v>
      </c>
      <c r="U31" s="1">
        <v>0</v>
      </c>
      <c r="V31" s="37">
        <f t="shared" ref="V31:V37" si="2">SUM(R31:U31)</f>
        <v>0</v>
      </c>
      <c r="W31" s="38">
        <f t="shared" ref="W31:W37" si="3">Q31-V31</f>
        <v>0</v>
      </c>
      <c r="X31" s="39"/>
      <c r="Y31" s="42"/>
      <c r="Z31" s="50"/>
      <c r="AA31" s="50">
        <v>0</v>
      </c>
      <c r="AB31" s="1">
        <v>0</v>
      </c>
      <c r="AC31" s="1">
        <v>0</v>
      </c>
      <c r="AD31" s="1">
        <v>0</v>
      </c>
      <c r="AE31" s="37">
        <f t="shared" ref="AE31:AE36" si="4">SUM(AA31:AD31)</f>
        <v>0</v>
      </c>
      <c r="AF31" s="37">
        <f t="shared" ref="AF31:AF37" si="5">Z31-AE31</f>
        <v>0</v>
      </c>
    </row>
    <row r="32" spans="1:35" x14ac:dyDescent="0.2">
      <c r="A32" s="13" t="s">
        <v>7</v>
      </c>
      <c r="C32" s="37" t="e">
        <f>VLOOKUP($A$16,#REF!,4)</f>
        <v>#REF!</v>
      </c>
      <c r="D32" s="37" t="e">
        <f>VLOOKUP($A$16,#REF!,4)</f>
        <v>#REF!</v>
      </c>
      <c r="E32" s="37" t="e">
        <f>VLOOKUP($A$16,#REF!,4)</f>
        <v>#REF!</v>
      </c>
      <c r="F32" s="7"/>
      <c r="G32" s="8"/>
      <c r="H32" s="1">
        <v>0</v>
      </c>
      <c r="I32" s="1">
        <v>0</v>
      </c>
      <c r="J32" s="1">
        <v>0</v>
      </c>
      <c r="K32" s="37">
        <f t="shared" si="0"/>
        <v>0</v>
      </c>
      <c r="L32" s="38">
        <f t="shared" si="1"/>
        <v>0</v>
      </c>
      <c r="M32" s="39"/>
      <c r="N32" s="37" t="e">
        <f>VLOOKUP($A$16,#REF!,13)</f>
        <v>#REF!</v>
      </c>
      <c r="O32" s="37" t="e">
        <f>VLOOKUP($A$16,#REF!,13)</f>
        <v>#REF!</v>
      </c>
      <c r="P32" s="37" t="e">
        <f>VLOOKUP($A$16,#REF!,13)</f>
        <v>#REF!</v>
      </c>
      <c r="Q32" s="7"/>
      <c r="R32" s="8">
        <v>0</v>
      </c>
      <c r="S32" s="1">
        <v>0</v>
      </c>
      <c r="T32" s="1">
        <v>0</v>
      </c>
      <c r="U32" s="1">
        <v>0</v>
      </c>
      <c r="V32" s="37">
        <f t="shared" si="2"/>
        <v>0</v>
      </c>
      <c r="W32" s="38">
        <f t="shared" si="3"/>
        <v>0</v>
      </c>
      <c r="X32" s="39"/>
      <c r="Y32" s="42"/>
      <c r="Z32" s="50"/>
      <c r="AA32" s="50">
        <v>0</v>
      </c>
      <c r="AB32" s="1">
        <v>0</v>
      </c>
      <c r="AC32" s="1">
        <v>0</v>
      </c>
      <c r="AD32" s="1">
        <v>0</v>
      </c>
      <c r="AE32" s="37">
        <f t="shared" si="4"/>
        <v>0</v>
      </c>
      <c r="AF32" s="37">
        <f t="shared" si="5"/>
        <v>0</v>
      </c>
    </row>
    <row r="33" spans="1:34" x14ac:dyDescent="0.2">
      <c r="A33" s="13" t="s">
        <v>8</v>
      </c>
      <c r="C33" s="37" t="e">
        <f>VLOOKUP($A$16,#REF!,5)</f>
        <v>#REF!</v>
      </c>
      <c r="D33" s="37" t="e">
        <f>VLOOKUP($A$16,#REF!,5)</f>
        <v>#REF!</v>
      </c>
      <c r="E33" s="37" t="e">
        <f>VLOOKUP($A$16,#REF!,5)</f>
        <v>#REF!</v>
      </c>
      <c r="F33" s="7"/>
      <c r="G33" s="8">
        <v>0</v>
      </c>
      <c r="H33" s="1">
        <v>0</v>
      </c>
      <c r="I33" s="1">
        <v>0</v>
      </c>
      <c r="J33" s="1">
        <v>0</v>
      </c>
      <c r="K33" s="37">
        <f t="shared" si="0"/>
        <v>0</v>
      </c>
      <c r="L33" s="38">
        <f t="shared" si="1"/>
        <v>0</v>
      </c>
      <c r="M33" s="39"/>
      <c r="N33" s="37" t="e">
        <f>VLOOKUP($A$16,#REF!,14)</f>
        <v>#REF!</v>
      </c>
      <c r="O33" s="37" t="e">
        <f>VLOOKUP($A$16,#REF!,14)</f>
        <v>#REF!</v>
      </c>
      <c r="P33" s="37" t="e">
        <f>VLOOKUP($A$16,#REF!,14)</f>
        <v>#REF!</v>
      </c>
      <c r="Q33" s="7"/>
      <c r="R33" s="8">
        <v>0</v>
      </c>
      <c r="S33" s="1">
        <v>0</v>
      </c>
      <c r="T33" s="1">
        <v>0</v>
      </c>
      <c r="U33" s="1">
        <v>0</v>
      </c>
      <c r="V33" s="37">
        <f t="shared" si="2"/>
        <v>0</v>
      </c>
      <c r="W33" s="38">
        <f t="shared" si="3"/>
        <v>0</v>
      </c>
      <c r="X33" s="39"/>
      <c r="Y33" s="42"/>
      <c r="Z33" s="50"/>
      <c r="AA33" s="50">
        <v>0</v>
      </c>
      <c r="AB33" s="1">
        <v>0</v>
      </c>
      <c r="AC33" s="1">
        <v>0</v>
      </c>
      <c r="AD33" s="1">
        <v>0</v>
      </c>
      <c r="AE33" s="37">
        <f t="shared" si="4"/>
        <v>0</v>
      </c>
      <c r="AF33" s="37">
        <f t="shared" si="5"/>
        <v>0</v>
      </c>
    </row>
    <row r="34" spans="1:34" x14ac:dyDescent="0.2">
      <c r="A34" s="13" t="s">
        <v>9</v>
      </c>
      <c r="C34" s="37" t="e">
        <f>VLOOKUP($A$16,#REF!,6)</f>
        <v>#REF!</v>
      </c>
      <c r="D34" s="37" t="e">
        <f>VLOOKUP($A$16,#REF!,6)</f>
        <v>#REF!</v>
      </c>
      <c r="E34" s="37" t="e">
        <f>VLOOKUP($A$16,#REF!,6)</f>
        <v>#REF!</v>
      </c>
      <c r="F34" s="7"/>
      <c r="G34" s="8">
        <v>0</v>
      </c>
      <c r="H34" s="1">
        <v>0</v>
      </c>
      <c r="I34" s="1">
        <v>0</v>
      </c>
      <c r="J34" s="1">
        <v>0</v>
      </c>
      <c r="K34" s="37">
        <f t="shared" si="0"/>
        <v>0</v>
      </c>
      <c r="L34" s="38">
        <f t="shared" si="1"/>
        <v>0</v>
      </c>
      <c r="M34" s="39"/>
      <c r="N34" s="37" t="e">
        <f>VLOOKUP($A$16,#REF!,15)</f>
        <v>#REF!</v>
      </c>
      <c r="O34" s="37" t="e">
        <f>VLOOKUP($A$16,#REF!,15)</f>
        <v>#REF!</v>
      </c>
      <c r="P34" s="37" t="e">
        <f>VLOOKUP($A$16,#REF!,15)</f>
        <v>#REF!</v>
      </c>
      <c r="Q34" s="7"/>
      <c r="R34" s="8">
        <v>0</v>
      </c>
      <c r="S34" s="1">
        <v>0</v>
      </c>
      <c r="T34" s="1">
        <v>0</v>
      </c>
      <c r="U34" s="1">
        <v>0</v>
      </c>
      <c r="V34" s="37">
        <f t="shared" si="2"/>
        <v>0</v>
      </c>
      <c r="W34" s="38">
        <f t="shared" si="3"/>
        <v>0</v>
      </c>
      <c r="X34" s="39"/>
      <c r="Y34" s="42"/>
      <c r="Z34" s="50"/>
      <c r="AA34" s="50">
        <v>0</v>
      </c>
      <c r="AB34" s="1">
        <v>0</v>
      </c>
      <c r="AC34" s="1">
        <v>0</v>
      </c>
      <c r="AD34" s="1">
        <v>0</v>
      </c>
      <c r="AE34" s="37">
        <f t="shared" si="4"/>
        <v>0</v>
      </c>
      <c r="AF34" s="37">
        <f t="shared" si="5"/>
        <v>0</v>
      </c>
    </row>
    <row r="35" spans="1:34" x14ac:dyDescent="0.2">
      <c r="A35" s="13" t="s">
        <v>10</v>
      </c>
      <c r="C35" s="37" t="e">
        <f>VLOOKUP($A$16,#REF!,7)</f>
        <v>#REF!</v>
      </c>
      <c r="D35" s="37" t="e">
        <f>VLOOKUP($A$16,#REF!,7)</f>
        <v>#REF!</v>
      </c>
      <c r="E35" s="37" t="e">
        <f>VLOOKUP($A$16,#REF!,7)</f>
        <v>#REF!</v>
      </c>
      <c r="F35" s="7"/>
      <c r="G35" s="8">
        <v>0</v>
      </c>
      <c r="H35" s="1">
        <v>0</v>
      </c>
      <c r="I35" s="1">
        <v>0</v>
      </c>
      <c r="J35" s="1">
        <v>0</v>
      </c>
      <c r="K35" s="37">
        <f t="shared" si="0"/>
        <v>0</v>
      </c>
      <c r="L35" s="38">
        <f t="shared" si="1"/>
        <v>0</v>
      </c>
      <c r="M35" s="39"/>
      <c r="N35" s="37" t="e">
        <f>VLOOKUP($A$16,#REF!,16)</f>
        <v>#REF!</v>
      </c>
      <c r="O35" s="37" t="e">
        <f>VLOOKUP($A$16,#REF!,16)</f>
        <v>#REF!</v>
      </c>
      <c r="P35" s="37" t="e">
        <f>VLOOKUP($A$16,#REF!,16)</f>
        <v>#REF!</v>
      </c>
      <c r="Q35" s="7"/>
      <c r="R35" s="8">
        <v>0</v>
      </c>
      <c r="S35" s="1">
        <v>0</v>
      </c>
      <c r="T35" s="1">
        <v>0</v>
      </c>
      <c r="U35" s="1">
        <v>0</v>
      </c>
      <c r="V35" s="37">
        <f t="shared" si="2"/>
        <v>0</v>
      </c>
      <c r="W35" s="38">
        <f t="shared" si="3"/>
        <v>0</v>
      </c>
      <c r="X35" s="39"/>
      <c r="Y35" s="42"/>
      <c r="Z35" s="50"/>
      <c r="AA35" s="50">
        <v>0</v>
      </c>
      <c r="AB35" s="1">
        <v>0</v>
      </c>
      <c r="AC35" s="1">
        <v>0</v>
      </c>
      <c r="AD35" s="1">
        <v>0</v>
      </c>
      <c r="AE35" s="37">
        <f t="shared" si="4"/>
        <v>0</v>
      </c>
      <c r="AF35" s="37">
        <f t="shared" si="5"/>
        <v>0</v>
      </c>
    </row>
    <row r="36" spans="1:34" x14ac:dyDescent="0.2">
      <c r="A36" s="13" t="s">
        <v>11</v>
      </c>
      <c r="C36" s="37" t="e">
        <f>VLOOKUP($A$16,#REF!,8)</f>
        <v>#REF!</v>
      </c>
      <c r="D36" s="37" t="e">
        <f>VLOOKUP($A$16,#REF!,8)</f>
        <v>#REF!</v>
      </c>
      <c r="E36" s="37" t="e">
        <f>VLOOKUP($A$16,#REF!,8)</f>
        <v>#REF!</v>
      </c>
      <c r="F36" s="7"/>
      <c r="G36" s="8">
        <v>0</v>
      </c>
      <c r="H36" s="1">
        <v>0</v>
      </c>
      <c r="I36" s="1">
        <v>0</v>
      </c>
      <c r="J36" s="1">
        <v>0</v>
      </c>
      <c r="K36" s="37">
        <f t="shared" si="0"/>
        <v>0</v>
      </c>
      <c r="L36" s="38">
        <f t="shared" si="1"/>
        <v>0</v>
      </c>
      <c r="M36" s="39"/>
      <c r="N36" s="37" t="e">
        <f>VLOOKUP($A$16,#REF!,17)</f>
        <v>#REF!</v>
      </c>
      <c r="O36" s="37" t="e">
        <f>VLOOKUP($A$16,#REF!,17)</f>
        <v>#REF!</v>
      </c>
      <c r="P36" s="37" t="e">
        <f>VLOOKUP($A$16,#REF!,17)</f>
        <v>#REF!</v>
      </c>
      <c r="Q36" s="7"/>
      <c r="R36" s="8">
        <v>0</v>
      </c>
      <c r="S36" s="1">
        <v>0</v>
      </c>
      <c r="T36" s="1">
        <v>0</v>
      </c>
      <c r="U36" s="1">
        <v>0</v>
      </c>
      <c r="V36" s="37">
        <f t="shared" si="2"/>
        <v>0</v>
      </c>
      <c r="W36" s="38">
        <f t="shared" si="3"/>
        <v>0</v>
      </c>
      <c r="X36" s="39"/>
      <c r="Y36" s="42"/>
      <c r="Z36" s="50"/>
      <c r="AA36" s="50">
        <v>0</v>
      </c>
      <c r="AB36" s="1">
        <v>0</v>
      </c>
      <c r="AC36" s="1">
        <v>0</v>
      </c>
      <c r="AD36" s="1">
        <v>0</v>
      </c>
      <c r="AE36" s="37">
        <f t="shared" si="4"/>
        <v>0</v>
      </c>
      <c r="AF36" s="37">
        <f t="shared" si="5"/>
        <v>0</v>
      </c>
    </row>
    <row r="37" spans="1:34" s="43" customFormat="1" ht="16" x14ac:dyDescent="0.2">
      <c r="A37" s="43" t="s">
        <v>16</v>
      </c>
      <c r="C37" s="38" t="e">
        <f>SUM(C30:C36)</f>
        <v>#REF!</v>
      </c>
      <c r="D37" s="38" t="e">
        <f>SUM(D30:D36)</f>
        <v>#REF!</v>
      </c>
      <c r="E37" s="44" t="e">
        <f>SUM(E30:E36)</f>
        <v>#REF!</v>
      </c>
      <c r="F37" s="45">
        <f>SUM(F30:F36)</f>
        <v>0</v>
      </c>
      <c r="G37" s="45">
        <f>SUM(G30:G36)</f>
        <v>0</v>
      </c>
      <c r="H37" s="46">
        <f t="shared" ref="H37" si="6">SUM(H30:H36)</f>
        <v>0</v>
      </c>
      <c r="I37" s="46">
        <f t="shared" ref="I37" si="7">SUM(I30:I36)</f>
        <v>0</v>
      </c>
      <c r="J37" s="46">
        <f t="shared" ref="J37" si="8">SUM(J30:J36)</f>
        <v>0</v>
      </c>
      <c r="K37" s="44">
        <f t="shared" si="0"/>
        <v>0</v>
      </c>
      <c r="L37" s="44">
        <f t="shared" si="1"/>
        <v>0</v>
      </c>
      <c r="M37" s="47"/>
      <c r="N37" s="38" t="e">
        <f>SUM(N30:N36)</f>
        <v>#REF!</v>
      </c>
      <c r="O37" s="38" t="e">
        <f>SUM(O30:O36)</f>
        <v>#REF!</v>
      </c>
      <c r="P37" s="44" t="e">
        <f>SUM(P30:P36)</f>
        <v>#REF!</v>
      </c>
      <c r="Q37" s="45">
        <f>SUM(Q30:Q36)</f>
        <v>0</v>
      </c>
      <c r="R37" s="45">
        <f>SUM(R30:R36)</f>
        <v>0</v>
      </c>
      <c r="S37" s="46">
        <f t="shared" ref="S37" si="9">SUM(S30:S36)</f>
        <v>0</v>
      </c>
      <c r="T37" s="46">
        <f t="shared" ref="T37" si="10">SUM(T30:T36)</f>
        <v>0</v>
      </c>
      <c r="U37" s="46">
        <f t="shared" ref="U37" si="11">SUM(U30:U36)</f>
        <v>0</v>
      </c>
      <c r="V37" s="44">
        <f t="shared" si="2"/>
        <v>0</v>
      </c>
      <c r="W37" s="44">
        <f t="shared" si="3"/>
        <v>0</v>
      </c>
      <c r="X37" s="47"/>
      <c r="Y37" s="48" t="e">
        <f>VLOOKUP($A$16,#REF!,8)</f>
        <v>#REF!</v>
      </c>
      <c r="Z37" s="51">
        <f>SUM(Z30:Z36)</f>
        <v>0</v>
      </c>
      <c r="AA37" s="51">
        <f>SUM(AA30:AA36)</f>
        <v>0</v>
      </c>
      <c r="AB37" s="46">
        <f t="shared" ref="AB37:AD37" si="12">SUM(AB30:AB36)</f>
        <v>0</v>
      </c>
      <c r="AC37" s="46">
        <f t="shared" si="12"/>
        <v>0</v>
      </c>
      <c r="AD37" s="46">
        <f t="shared" si="12"/>
        <v>0</v>
      </c>
      <c r="AE37" s="44">
        <f>SUM(AE30:AE36)</f>
        <v>0</v>
      </c>
      <c r="AF37" s="44">
        <f t="shared" si="5"/>
        <v>0</v>
      </c>
    </row>
    <row r="38" spans="1:34" ht="16" thickBot="1" x14ac:dyDescent="0.25"/>
    <row r="39" spans="1:34" s="43" customFormat="1" ht="109.25" customHeight="1" thickBot="1" x14ac:dyDescent="0.25">
      <c r="A39" s="49" t="s">
        <v>35</v>
      </c>
      <c r="B39" s="13"/>
      <c r="C39" s="56"/>
      <c r="D39" s="57"/>
      <c r="E39" s="57"/>
      <c r="F39" s="57"/>
      <c r="G39" s="57"/>
      <c r="H39" s="57"/>
      <c r="I39" s="57"/>
      <c r="J39" s="57"/>
      <c r="K39" s="57"/>
      <c r="L39" s="58"/>
      <c r="M39" s="13"/>
      <c r="N39" s="56"/>
      <c r="O39" s="57"/>
      <c r="P39" s="57"/>
      <c r="Q39" s="57"/>
      <c r="R39" s="57"/>
      <c r="S39" s="57"/>
      <c r="T39" s="57"/>
      <c r="U39" s="57"/>
      <c r="V39" s="57"/>
      <c r="W39" s="58"/>
      <c r="X39" s="13"/>
      <c r="Y39" s="71"/>
      <c r="Z39" s="72"/>
      <c r="AA39" s="72"/>
      <c r="AB39" s="72"/>
      <c r="AC39" s="72"/>
      <c r="AD39" s="72"/>
      <c r="AE39" s="72"/>
      <c r="AF39" s="73"/>
      <c r="AG39" s="13"/>
      <c r="AH39" s="13"/>
    </row>
    <row r="41" spans="1:34" ht="105.5" customHeight="1" x14ac:dyDescent="0.2">
      <c r="Q41"/>
      <c r="R41"/>
      <c r="S41"/>
      <c r="T41"/>
      <c r="U41"/>
      <c r="V41"/>
    </row>
  </sheetData>
  <sheetProtection sheet="1" selectLockedCells="1"/>
  <mergeCells count="54">
    <mergeCell ref="AF25:AF28"/>
    <mergeCell ref="C29:E29"/>
    <mergeCell ref="N29:P29"/>
    <mergeCell ref="C25:C28"/>
    <mergeCell ref="D25:D28"/>
    <mergeCell ref="N25:N28"/>
    <mergeCell ref="O25:O28"/>
    <mergeCell ref="F29:L29"/>
    <mergeCell ref="F25:F28"/>
    <mergeCell ref="G25:G28"/>
    <mergeCell ref="H25:H28"/>
    <mergeCell ref="I25:I28"/>
    <mergeCell ref="J25:J28"/>
    <mergeCell ref="K25:K28"/>
    <mergeCell ref="L25:L28"/>
    <mergeCell ref="E25:E28"/>
    <mergeCell ref="Y15:AF16"/>
    <mergeCell ref="Y39:AF39"/>
    <mergeCell ref="Z29:AF29"/>
    <mergeCell ref="P25:P28"/>
    <mergeCell ref="Q25:Q28"/>
    <mergeCell ref="R25:R28"/>
    <mergeCell ref="S25:S28"/>
    <mergeCell ref="Q29:W29"/>
    <mergeCell ref="T25:T28"/>
    <mergeCell ref="U25:U28"/>
    <mergeCell ref="V25:V28"/>
    <mergeCell ref="W25:W28"/>
    <mergeCell ref="AC25:AC28"/>
    <mergeCell ref="N39:W39"/>
    <mergeCell ref="AD25:AD28"/>
    <mergeCell ref="AE25:AE28"/>
    <mergeCell ref="K2:L2"/>
    <mergeCell ref="K3:L3"/>
    <mergeCell ref="K4:L4"/>
    <mergeCell ref="C7:L13"/>
    <mergeCell ref="N19:W19"/>
    <mergeCell ref="E24:L24"/>
    <mergeCell ref="P24:W24"/>
    <mergeCell ref="Y24:AF24"/>
    <mergeCell ref="Y20:AF21"/>
    <mergeCell ref="Y19:AF19"/>
    <mergeCell ref="N15:W16"/>
    <mergeCell ref="C15:L16"/>
    <mergeCell ref="C19:L19"/>
    <mergeCell ref="C20:L20"/>
    <mergeCell ref="C21:L21"/>
    <mergeCell ref="N20:W20"/>
    <mergeCell ref="N21:W21"/>
    <mergeCell ref="Y25:Y28"/>
    <mergeCell ref="Z25:Z28"/>
    <mergeCell ref="AA25:AA28"/>
    <mergeCell ref="AB25:AB28"/>
    <mergeCell ref="C39:L39"/>
  </mergeCells>
  <printOptions horizontalCentered="1"/>
  <pageMargins left="0.25" right="0.25" top="0.75" bottom="0.5" header="0.3" footer="0.3"/>
  <pageSetup scale="80" orientation="landscape" horizontalDpi="1200" verticalDpi="1200" r:id="rId1"/>
  <headerFooter>
    <oddHeader>&amp;C&amp;"Arial,Bold"&amp;18EMPLOYER ENGAGEMENT QUARTERLY REPORT</oddHeader>
    <oddFooter>&amp;C&amp;"Arial,Bold"&amp;14&amp;F</oddFooter>
  </headerFooter>
  <colBreaks count="2" manualBreakCount="2">
    <brk id="12" max="1048575" man="1"/>
    <brk id="23" max="1048575" man="1"/>
  </colBreaks>
  <ignoredErrors>
    <ignoredError sqref="K35 V34 AE30:AE36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ollege Name" xr:uid="{8B57B88A-47E7-4403-A9D8-BC5B5BF76301}">
          <x14:formula1>
            <xm:f>#REF!</xm:f>
          </x14:formula1>
          <xm:sqref>A16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QUARTERLY REPORT</vt:lpstr>
      <vt:lpstr>'QUARTERLY REPORT'!Print_Area</vt:lpstr>
      <vt:lpstr>'QUARTERLY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2024-09-26T19:45:57Z</dcterms:created>
  <dcterms:modified xsi:type="dcterms:W3CDTF">2024-09-27T21:01:47Z</dcterms:modified>
</cp:coreProperties>
</file>